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5" activeTab="0"/>
  </bookViews>
  <sheets>
    <sheet name="Table5.6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<sst xmlns="http://schemas.openxmlformats.org/spreadsheetml/2006/main" count="6" uniqueCount="6">
  <si>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ChildrenEverBorne</t>
  </si>
  <si>
    <t>WeightNo</t>
  </si>
  <si>
    <t>Women45-49</t>
  </si>
  <si>
    <t>Women45-49withatleastCEB</t>
  </si>
  <si>
    <t>PPR</t>
  </si>
  <si>
    <t>products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</si>
</sst>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37">
    <font>
      <sz val="10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50" zoomScaleNormal="150" zoomScalePageLayoutView="0" workbookViewId="0" topLeftCell="A1">
      <selection activeCell="C2" sqref="C2"/>
    </sheetView>
  </sheetViews>
  <sheetFormatPr defaultColWidth="12.8515625" defaultRowHeight="12"/>
  <cols>
    <col min="1" max="1" width="17.7109375" style="0" bestFit="1" customWidth="1"/>
    <col min="2" max="2" width="13.140625" style="0" bestFit="1" customWidth="1"/>
    <col min="3" max="3" width="13.00390625" style="0" bestFit="1" customWidth="1"/>
    <col min="4" max="4" width="27.28125" style="0" customWidth="1"/>
    <col min="5" max="5" width="6.28125" style="2" bestFit="1" customWidth="1"/>
    <col min="6" max="6" width="8.8515625" style="2" bestFit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3" t="s">
        <v>5</v>
      </c>
    </row>
    <row r="2" spans="1:6" ht="12.75">
      <c r="A2" s="4">
        <v>0</v>
      </c>
      <c r="B2" s="4">
        <f aca="true" t="shared" si="0" ref="B2:B12">A2*C2</f>
        <v>0</v>
      </c>
      <c r="C2" s="4">
        <v>14352</v>
      </c>
      <c r="D2" s="4">
        <f aca="true" t="shared" si="1" ref="D2:D11">D3+C2</f>
        <v>454364</v>
      </c>
      <c r="E2" s="5">
        <f aca="true" t="shared" si="2" ref="E2:E11">D3/D2</f>
        <v>0.968412990465794</v>
      </c>
      <c r="F2" s="5">
        <f>E2</f>
        <v>0.968412990465794</v>
      </c>
    </row>
    <row r="3" spans="1:6" ht="12.75">
      <c r="A3" s="4">
        <v>1</v>
      </c>
      <c r="B3" s="4">
        <f t="shared" si="0"/>
        <v>26548</v>
      </c>
      <c r="C3" s="4">
        <v>26548</v>
      </c>
      <c r="D3" s="4">
        <f t="shared" si="1"/>
        <v>440012</v>
      </c>
      <c r="E3" s="5">
        <f t="shared" si="2"/>
        <v>0.9396652818559493</v>
      </c>
      <c r="F3" s="5">
        <f aca="true" t="shared" si="3" ref="F3:F11">E3*F2</f>
        <v>0.909984065639003</v>
      </c>
    </row>
    <row r="4" spans="1:6" ht="12.75">
      <c r="A4" s="4">
        <v>2</v>
      </c>
      <c r="B4" s="4">
        <f t="shared" si="0"/>
        <v>58536</v>
      </c>
      <c r="C4" s="4">
        <v>29268</v>
      </c>
      <c r="D4" s="4">
        <f t="shared" si="1"/>
        <v>413464</v>
      </c>
      <c r="E4" s="5">
        <f t="shared" si="2"/>
        <v>0.9292127005011319</v>
      </c>
      <c r="F4" s="5">
        <f t="shared" si="3"/>
        <v>0.8455687510454173</v>
      </c>
    </row>
    <row r="5" spans="1:6" ht="12.75">
      <c r="A5" s="4">
        <v>3</v>
      </c>
      <c r="B5" s="4">
        <f t="shared" si="0"/>
        <v>99813</v>
      </c>
      <c r="C5" s="4">
        <v>33271</v>
      </c>
      <c r="D5" s="4">
        <f t="shared" si="1"/>
        <v>384196</v>
      </c>
      <c r="E5" s="5">
        <f t="shared" si="2"/>
        <v>0.9134009724203271</v>
      </c>
      <c r="F5" s="5">
        <f t="shared" si="3"/>
        <v>0.7723433194531256</v>
      </c>
    </row>
    <row r="6" spans="1:6" ht="12.75">
      <c r="A6" s="4">
        <v>4</v>
      </c>
      <c r="B6" s="4">
        <f t="shared" si="0"/>
        <v>157792</v>
      </c>
      <c r="C6" s="4">
        <v>39448</v>
      </c>
      <c r="D6" s="4">
        <f t="shared" si="1"/>
        <v>350925</v>
      </c>
      <c r="E6" s="5">
        <f t="shared" si="2"/>
        <v>0.8875885160646861</v>
      </c>
      <c r="F6" s="5">
        <f t="shared" si="3"/>
        <v>0.6855230608058737</v>
      </c>
    </row>
    <row r="7" spans="1:6" ht="12.75">
      <c r="A7" s="4">
        <v>5</v>
      </c>
      <c r="B7" s="4">
        <f t="shared" si="0"/>
        <v>224640</v>
      </c>
      <c r="C7" s="4">
        <v>44928</v>
      </c>
      <c r="D7" s="4">
        <f t="shared" si="1"/>
        <v>311477</v>
      </c>
      <c r="E7" s="5">
        <f t="shared" si="2"/>
        <v>0.8557582100765064</v>
      </c>
      <c r="F7" s="5">
        <f t="shared" si="3"/>
        <v>0.5866419874814025</v>
      </c>
    </row>
    <row r="8" spans="1:6" ht="12.75">
      <c r="A8" s="4">
        <v>6</v>
      </c>
      <c r="B8" s="4">
        <f t="shared" si="0"/>
        <v>289512</v>
      </c>
      <c r="C8" s="4">
        <v>48252</v>
      </c>
      <c r="D8" s="4">
        <f t="shared" si="1"/>
        <v>266549</v>
      </c>
      <c r="E8" s="5">
        <f t="shared" si="2"/>
        <v>0.8189751227729235</v>
      </c>
      <c r="F8" s="5">
        <f t="shared" si="3"/>
        <v>0.4804451937213335</v>
      </c>
    </row>
    <row r="9" spans="1:6" ht="12.75">
      <c r="A9" s="4">
        <v>7</v>
      </c>
      <c r="B9" s="4">
        <f t="shared" si="0"/>
        <v>345807</v>
      </c>
      <c r="C9" s="4">
        <v>49401</v>
      </c>
      <c r="D9" s="4">
        <f t="shared" si="1"/>
        <v>218297</v>
      </c>
      <c r="E9" s="5">
        <f t="shared" si="2"/>
        <v>0.7736982184821596</v>
      </c>
      <c r="F9" s="5">
        <f t="shared" si="3"/>
        <v>0.3717195904605118</v>
      </c>
    </row>
    <row r="10" spans="1:6" ht="12.75">
      <c r="A10" s="4">
        <v>8</v>
      </c>
      <c r="B10" s="4">
        <f t="shared" si="0"/>
        <v>374312</v>
      </c>
      <c r="C10" s="4">
        <v>46789</v>
      </c>
      <c r="D10" s="4">
        <f t="shared" si="1"/>
        <v>168896</v>
      </c>
      <c r="E10" s="5">
        <f t="shared" si="2"/>
        <v>0.7229715327775672</v>
      </c>
      <c r="F10" s="5">
        <f t="shared" si="3"/>
        <v>0.26874268207868574</v>
      </c>
    </row>
    <row r="11" spans="1:6" ht="12.75">
      <c r="A11" s="4">
        <v>9</v>
      </c>
      <c r="B11" s="4">
        <f t="shared" si="0"/>
        <v>370008</v>
      </c>
      <c r="C11" s="4">
        <v>41112</v>
      </c>
      <c r="D11" s="4">
        <f t="shared" si="1"/>
        <v>122107</v>
      </c>
      <c r="E11" s="5">
        <f t="shared" si="2"/>
        <v>0.6633116856527472</v>
      </c>
      <c r="F11" s="5">
        <f t="shared" si="3"/>
        <v>0.17826016145645338</v>
      </c>
    </row>
    <row r="12" spans="1:6" ht="12.75">
      <c r="A12" s="4">
        <v>10</v>
      </c>
      <c r="B12" s="4">
        <f t="shared" si="0"/>
        <v>809950</v>
      </c>
      <c r="C12" s="4">
        <v>80995</v>
      </c>
      <c r="D12" s="4">
        <f>C12</f>
        <v>80995</v>
      </c>
      <c r="E12" s="5"/>
      <c r="F12" s="5">
        <f>SUM(F2:F11)</f>
        <v>6.067641802607601</v>
      </c>
    </row>
    <row r="13" spans="1:6" ht="12.75">
      <c r="A13" s="4"/>
      <c r="B13" s="4">
        <f>SUM(B2:B12)</f>
        <v>2756918</v>
      </c>
      <c r="C13" s="4">
        <f>SUM(C2:C12)</f>
        <v>454364</v>
      </c>
      <c r="D13" s="4"/>
      <c r="E13" s="5"/>
      <c r="F13" s="5"/>
    </row>
    <row r="14" spans="1:6" ht="12.75">
      <c r="A14" s="4"/>
      <c r="B14" s="4">
        <f>B13/C13</f>
        <v>6.067641802607601</v>
      </c>
      <c r="C14" s="4"/>
      <c r="D14" s="4"/>
      <c r="E14" s="5"/>
      <c r="F14" s="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</cp:lastModifiedBy>
  <dcterms:modified xsi:type="dcterms:W3CDTF">2013-06-04T03:28:11Z</dcterms:modified>
  <cp:category/>
  <cp:version/>
  <cp:contentType/>
  <cp:contentStatus/>
</cp:coreProperties>
</file>