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<sst xmlns="http://schemas.openxmlformats.org/spreadsheetml/2006/main" count="10" uniqueCount="10">
  <si>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ハムスターの生命表（架空のもの）</t>
  </si>
  <si>
    <t>年齢</t>
  </si>
  <si>
    <t>mx</t>
  </si>
  <si>
    <t>qx</t>
  </si>
  <si>
    <t>lx</t>
  </si>
  <si>
    <t>dx</t>
  </si>
  <si>
    <t>Lx</t>
  </si>
  <si>
    <t>Tx</t>
  </si>
  <si>
    <t>ex</t>
  </si>
  <si>
    <r>
      <t>mx</t>
    </r>
    <r>
      <rPr>
        <sz val="24"/>
        <rFont val="ＭＳ Ｐゴシック"/>
        <family val="3"/>
      </rPr>
      <t>：満</t>
    </r>
    <r>
      <rPr>
        <sz val="24"/>
        <rFont val="Arial"/>
        <family val="2"/>
      </rPr>
      <t>x</t>
    </r>
    <r>
      <rPr>
        <sz val="24"/>
        <rFont val="ＭＳ Ｐゴシック"/>
        <family val="3"/>
      </rPr>
      <t>歳人口で</t>
    </r>
    <r>
      <rPr>
        <sz val="24"/>
        <rFont val="Arial"/>
        <family val="2"/>
      </rPr>
      <t>x</t>
    </r>
    <r>
      <rPr>
        <sz val="24"/>
        <rFont val="ＭＳ Ｐゴシック"/>
        <family val="3"/>
      </rPr>
      <t xml:space="preserve">歳死亡数を割った値（人口動態統計から計算される年齢別死亡率）
</t>
    </r>
    <r>
      <rPr>
        <sz val="24"/>
        <rFont val="Arial"/>
        <family val="2"/>
      </rPr>
      <t>qx</t>
    </r>
    <r>
      <rPr>
        <sz val="24"/>
        <rFont val="ＭＳ Ｐゴシック"/>
        <family val="3"/>
      </rPr>
      <t>：生命表死亡率（</t>
    </r>
    <r>
      <rPr>
        <sz val="24"/>
        <rFont val="Arial"/>
        <family val="2"/>
      </rPr>
      <t>x</t>
    </r>
    <r>
      <rPr>
        <sz val="24"/>
        <rFont val="ＭＳ Ｐゴシック"/>
        <family val="3"/>
      </rPr>
      <t>歳死亡数を，</t>
    </r>
    <r>
      <rPr>
        <sz val="24"/>
        <rFont val="Arial"/>
        <family val="2"/>
      </rPr>
      <t>x</t>
    </r>
    <r>
      <rPr>
        <sz val="24"/>
        <rFont val="ＭＳ Ｐゴシック"/>
        <family val="3"/>
      </rPr>
      <t>歳コホートのサイズで割った値）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</si>
</sst>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</numFmts>
  <fonts count="4">
    <font>
      <sz val="10"/>
      <name val="Arial"/>
      <family val="2"/>
    </font>
    <font>
      <sz val="24"/>
      <name val="Arial"/>
      <family val="2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3" sqref="G3"/>
    </sheetView>
  </sheetViews>
  <sheetFormatPr defaultColWidth="9.140625" defaultRowHeight="12.75"/>
  <cols>
    <col min="1" max="3" width="15.140625" style="3" customWidth="1"/>
    <col min="4" max="4" width="19.140625" style="3" customWidth="1"/>
    <col min="5" max="6" width="15.140625" style="3" customWidth="1"/>
    <col min="7" max="7" width="19.8515625" style="3" customWidth="1"/>
    <col min="8" max="16384" width="15.140625" style="3" customWidth="1"/>
  </cols>
  <sheetData>
    <row r="1" spans="1:7" s="1" customFormat="1" ht="30">
      <c r="A1" s="1" t="s">
        <v>0</v>
      </c>
      <c r="D1" s="2"/>
      <c r="E1" s="2"/>
      <c r="F1" s="2"/>
      <c r="G1" s="2"/>
    </row>
    <row r="2" spans="1:8" s="1" customFormat="1" ht="30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" t="s">
        <v>8</v>
      </c>
    </row>
    <row r="3" spans="1:8" s="1" customFormat="1" ht="30">
      <c r="A3" s="1">
        <v>0</v>
      </c>
      <c r="B3" s="1">
        <v>0.5</v>
      </c>
      <c r="C3" s="1">
        <f>B3/(1+B3/2)</f>
        <v>0.4</v>
      </c>
      <c r="D3" s="2">
        <v>100000</v>
      </c>
      <c r="E3" s="2">
        <f>D3*C3</f>
        <v>40000</v>
      </c>
      <c r="F3" s="2">
        <f>D3-E3/2</f>
        <v>80000</v>
      </c>
      <c r="G3" s="2">
        <f>G4+F3</f>
        <v>213100.00783146682</v>
      </c>
      <c r="H3" s="1">
        <f>G3/D3</f>
        <v>2.1310000783146683</v>
      </c>
    </row>
    <row r="4" spans="1:8" s="1" customFormat="1" ht="30">
      <c r="A4" s="1">
        <v>1</v>
      </c>
      <c r="B4" s="1">
        <v>0.26</v>
      </c>
      <c r="C4" s="1">
        <f>B4/(1+B4/2)</f>
        <v>0.23008849557522126</v>
      </c>
      <c r="D4" s="2">
        <f>D3-E3</f>
        <v>60000</v>
      </c>
      <c r="E4" s="2">
        <f>D4*C4</f>
        <v>13805.309734513276</v>
      </c>
      <c r="F4" s="2">
        <f>D4-E4/2</f>
        <v>53097.345132743365</v>
      </c>
      <c r="G4" s="2">
        <f>G5+F4</f>
        <v>133100.00783146682</v>
      </c>
      <c r="H4" s="1">
        <f>G4/D4</f>
        <v>2.2183334638577805</v>
      </c>
    </row>
    <row r="5" spans="1:8" s="1" customFormat="1" ht="30">
      <c r="A5" s="1">
        <v>2</v>
      </c>
      <c r="B5" s="1">
        <v>0.26</v>
      </c>
      <c r="C5" s="1">
        <f>B5/(1+B5/2)</f>
        <v>0.23008849557522126</v>
      </c>
      <c r="D5" s="2">
        <f>D4-E4</f>
        <v>46194.69026548672</v>
      </c>
      <c r="E5" s="2">
        <f>D5*C5</f>
        <v>10628.866786749159</v>
      </c>
      <c r="F5" s="2">
        <f>D5-E5/2</f>
        <v>40880.25687211214</v>
      </c>
      <c r="G5" s="2">
        <f>G6+F5</f>
        <v>80002.66269872346</v>
      </c>
      <c r="H5" s="1">
        <f>G5/D5</f>
        <v>1.731858407079646</v>
      </c>
    </row>
    <row r="6" spans="1:8" s="1" customFormat="1" ht="30">
      <c r="A6" s="1">
        <v>3</v>
      </c>
      <c r="B6" s="1">
        <v>0.5</v>
      </c>
      <c r="C6" s="1">
        <f>B6/(1+B6/2)</f>
        <v>0.4</v>
      </c>
      <c r="D6" s="2">
        <f>D5-E5</f>
        <v>35565.82347873756</v>
      </c>
      <c r="E6" s="2">
        <f>D6*C6</f>
        <v>14226.329391495026</v>
      </c>
      <c r="F6" s="2">
        <f>D6-E6/2</f>
        <v>28452.65878299005</v>
      </c>
      <c r="G6" s="2">
        <f>G7+F6</f>
        <v>39122.40582661131</v>
      </c>
      <c r="H6" s="1">
        <f>G6/D6</f>
        <v>1.0999999999999999</v>
      </c>
    </row>
    <row r="7" spans="1:8" s="1" customFormat="1" ht="30">
      <c r="A7" s="1">
        <v>4</v>
      </c>
      <c r="B7" s="1">
        <v>1</v>
      </c>
      <c r="C7" s="1">
        <v>1</v>
      </c>
      <c r="D7" s="2">
        <f>D6-E6</f>
        <v>21339.494087242536</v>
      </c>
      <c r="E7" s="2">
        <f>D7*C7</f>
        <v>21339.494087242536</v>
      </c>
      <c r="F7" s="2">
        <f>D7-E7/2</f>
        <v>10669.747043621268</v>
      </c>
      <c r="G7" s="2">
        <f>F7</f>
        <v>10669.747043621268</v>
      </c>
      <c r="H7" s="1">
        <f>G7/D7</f>
        <v>0.5</v>
      </c>
    </row>
    <row r="9" spans="2:8" ht="30">
      <c r="B9" s="4" t="s">
        <v>9</v>
      </c>
      <c r="C9" s="4"/>
      <c r="D9" s="4"/>
      <c r="E9" s="4"/>
      <c r="F9" s="4"/>
      <c r="G9" s="4"/>
      <c r="H9" s="4"/>
    </row>
    <row r="10" spans="2:8" ht="30">
      <c r="B10" s="4"/>
      <c r="C10" s="4"/>
      <c r="D10" s="4"/>
      <c r="E10" s="4"/>
      <c r="F10" s="4"/>
      <c r="G10" s="4"/>
      <c r="H10" s="4"/>
    </row>
    <row r="11" spans="2:8" ht="30">
      <c r="B11" s="4"/>
      <c r="C11" s="4"/>
      <c r="D11" s="4"/>
      <c r="E11" s="4"/>
      <c r="F11" s="4"/>
      <c r="G11" s="4"/>
      <c r="H11" s="4"/>
    </row>
    <row r="12" spans="2:8" ht="30">
      <c r="B12" s="4"/>
      <c r="C12" s="4"/>
      <c r="D12" s="4"/>
      <c r="E12" s="4"/>
      <c r="F12" s="4"/>
      <c r="G12" s="4"/>
      <c r="H12" s="4"/>
    </row>
  </sheetData>
  <mergeCells count="1">
    <mergeCell ref="B9:H12"/>
  </mergeCells>
  <printOptions/>
  <pageMargins left="0.7875" right="0.7875" top="0.7875" bottom="0.7875" header="0.09861111111111112" footer="0.09861111111111112"/>
  <pageSetup cellComments="asDisplayed" firstPageNumber="1" useFirstPageNumber="1" fitToHeight="0" horizontalDpi="300" verticalDpi="300" orientation="portrait" paperSize="9" r:id="rId1"/>
  <headerFooter alignWithMargins="0">
    <oddHeader>&amp;C&amp;A</oddHeader>
    <oddFooter>&amp;Cページ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09861111111111112" footer="0.09861111111111112"/>
  <pageSetup cellComments="asDisplayed" fitToHeight="0" horizontalDpi="300" verticalDpi="300" orientation="portrait" paperSize="9"/>
  <headerFooter alignWithMargins="0"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Minato NAKAZAWA</dc:creator>
  <cp:keywords/>
  <dc:description/>
  <cp:lastModifiedBy>minato_nakazawa</cp:lastModifiedBy>
  <cp:lastPrinted>1601-01-01T00:01:42Z</cp:lastPrinted>
  <dcterms:created xsi:type="dcterms:W3CDTF">2003-04-23T02:33:53Z</dcterms:created>
  <dcterms:modified xsi:type="dcterms:W3CDTF">2006-05-01T02:06:18Z</dcterms:modified>
  <cp:category/>
  <cp:version/>
  <cp:contentType/>
  <cp:contentStatus/>
  <cp:revision>3</cp:revision>
</cp:coreProperties>
</file>