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0" firstSheet="7" activeTab="8"/>
  </bookViews>
  <sheets>
    <sheet name="Table4E.1" sheetId="1" r:id="rId1"/>
    <sheet name="Table4E.2" sheetId="2" r:id="rId2"/>
    <sheet name="Table4E.3" sheetId="3" r:id="rId3"/>
    <sheet name="Table4E.4" sheetId="4" r:id="rId4"/>
    <sheet name="Table5.1" sheetId="5" r:id="rId5"/>
    <sheet name="Table5.2" sheetId="6" r:id="rId6"/>
    <sheet name="Table5.3" sheetId="7" r:id="rId7"/>
    <sheet name="Table5.4" sheetId="8" r:id="rId8"/>
    <sheet name="Table5.5" sheetId="9" r:id="rId9"/>
  </sheets>
  <definedNames/>
  <calcPr fullCalcOnLoad="1"/>
</workbook>
</file>

<file path=xl/sharedStrings.xml><?xml version="1.0" encoding="utf-8"?>
<sst xmlns="http://schemas.openxmlformats.org/spreadsheetml/2006/main" count="139" uniqueCount="90">
  <si>
    <t>AgeGroup</t>
  </si>
  <si>
    <t>Males</t>
  </si>
  <si>
    <t>Females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</si>
  <si>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</si>
  <si>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</si>
  <si>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</si>
  <si>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</si>
  <si>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</si>
  <si>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</si>
  <si>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</si>
  <si>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</si>
  <si>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</si>
  <si>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</si>
  <si>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</si>
  <si>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</si>
  <si>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</si>
  <si>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</si>
  <si>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</si>
  <si>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</si>
  <si>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LB1</t>
  </si>
  <si>
    <t>LB2</t>
  </si>
  <si>
    <t>LB3</t>
  </si>
  <si>
    <t>LB4</t>
  </si>
  <si>
    <t>LB5</t>
  </si>
  <si>
    <t>LB6</t>
  </si>
  <si>
    <t>LB7</t>
  </si>
  <si>
    <t>LB8</t>
  </si>
  <si>
    <t>LB9</t>
  </si>
  <si>
    <t>LB10</t>
  </si>
  <si>
    <t>LB11</t>
  </si>
  <si>
    <t>LB12</t>
  </si>
  <si>
    <t>LB13</t>
  </si>
  <si>
    <t>LB14</t>
  </si>
  <si>
    <t>LB15</t>
  </si>
  <si>
    <t>&lt;15</t>
  </si>
  <si>
    <t>50+</t>
  </si>
  <si>
    <t>Hutterite</t>
  </si>
  <si>
    <t>Married</t>
  </si>
  <si>
    <t>MarriedWomen</t>
  </si>
  <si>
    <t>Y1940</t>
  </si>
  <si>
    <t>Y1945</t>
  </si>
  <si>
    <t>Y1950</t>
  </si>
  <si>
    <t>Y1955</t>
  </si>
  <si>
    <t>Y1960</t>
  </si>
  <si>
    <t>Y1965</t>
  </si>
  <si>
    <t>Y1970</t>
  </si>
  <si>
    <t>Y1975</t>
  </si>
  <si>
    <t>Y1980</t>
  </si>
  <si>
    <t>Y1985</t>
  </si>
  <si>
    <t>BirthCohort</t>
  </si>
  <si>
    <t>CFR</t>
  </si>
  <si>
    <t>1920-4</t>
  </si>
  <si>
    <t>1925-9</t>
  </si>
  <si>
    <t>1930-4</t>
  </si>
  <si>
    <t>1935-9</t>
  </si>
  <si>
    <t>1940-4</t>
  </si>
  <si>
    <t>YOB</t>
  </si>
  <si>
    <t>AG15.19</t>
  </si>
  <si>
    <t>AG20.24</t>
  </si>
  <si>
    <t>AG25.29</t>
  </si>
  <si>
    <t>AG30.34</t>
  </si>
  <si>
    <t>AG35.39</t>
  </si>
  <si>
    <t>AG40.44</t>
  </si>
  <si>
    <t>AG45.49</t>
  </si>
  <si>
    <t>1945-9</t>
  </si>
  <si>
    <t>1950-4</t>
  </si>
  <si>
    <t>1955-9</t>
  </si>
  <si>
    <t>1960-4</t>
  </si>
  <si>
    <t>1965-9</t>
  </si>
  <si>
    <t>EA20</t>
  </si>
  <si>
    <t>EA25</t>
  </si>
  <si>
    <t>EA30</t>
  </si>
  <si>
    <t>EA35</t>
  </si>
  <si>
    <t>EA40</t>
  </si>
  <si>
    <t>EA45</t>
  </si>
  <si>
    <t>EA50</t>
  </si>
  <si>
    <t>YM</t>
  </si>
  <si>
    <t>DM1</t>
  </si>
  <si>
    <t>DM2</t>
  </si>
  <si>
    <t>DM5</t>
  </si>
  <si>
    <t>DM10</t>
  </si>
  <si>
    <t>DM15</t>
  </si>
  <si>
    <t>DM20</t>
  </si>
  <si>
    <t>DM25</t>
  </si>
  <si>
    <t>1911-15</t>
  </si>
  <si>
    <t>1921-25</t>
  </si>
  <si>
    <t>1931-35</t>
  </si>
  <si>
    <t>1941-45</t>
  </si>
  <si>
    <t>1951-55</t>
  </si>
  <si>
    <t>1961-65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</si>
</sst>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</numFmts>
  <fonts count="42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Arial"/>
      <family val="2"/>
    </font>
    <font>
      <sz val="11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7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="120" zoomScaleNormal="120" zoomScalePageLayoutView="0" workbookViewId="0" topLeftCell="A1">
      <selection activeCell="A7" sqref="A7"/>
    </sheetView>
  </sheetViews>
  <sheetFormatPr defaultColWidth="12.8515625" defaultRowHeight="12"/>
  <cols>
    <col min="1" max="16384" width="12.8515625" style="1" customWidth="1"/>
  </cols>
  <sheetData>
    <row r="1" spans="1:3" ht="14.25">
      <c r="A1" s="2" t="s">
        <v>0</v>
      </c>
      <c r="B1" s="2" t="s">
        <v>1</v>
      </c>
      <c r="C1" s="2" t="s">
        <v>2</v>
      </c>
    </row>
    <row r="2" spans="1:3" ht="14.25">
      <c r="A2" s="2" t="s">
        <v>3</v>
      </c>
      <c r="B2" s="1">
        <v>4331</v>
      </c>
      <c r="C2" s="1">
        <v>4129</v>
      </c>
    </row>
    <row r="3" spans="1:3" ht="14.25">
      <c r="A3" s="3" t="s">
        <v>4</v>
      </c>
      <c r="B3" s="1">
        <v>4071</v>
      </c>
      <c r="C3" s="1">
        <v>4060</v>
      </c>
    </row>
    <row r="4" spans="1:3" ht="14.25">
      <c r="A4" s="2" t="s">
        <v>5</v>
      </c>
      <c r="B4" s="1">
        <v>3996</v>
      </c>
      <c r="C4" s="1">
        <v>3945</v>
      </c>
    </row>
    <row r="5" spans="1:3" ht="14.25">
      <c r="A5" s="4" t="s">
        <v>6</v>
      </c>
      <c r="B5" s="1">
        <v>3426</v>
      </c>
      <c r="C5" s="1">
        <v>3090</v>
      </c>
    </row>
    <row r="6" spans="1:3" ht="14.25">
      <c r="A6" s="4" t="s">
        <v>7</v>
      </c>
      <c r="B6" s="1">
        <v>2324</v>
      </c>
      <c r="C6" s="1">
        <v>1886</v>
      </c>
    </row>
    <row r="7" spans="1:3" ht="14.25">
      <c r="A7" s="4" t="s">
        <v>8</v>
      </c>
      <c r="B7" s="1">
        <v>1768</v>
      </c>
      <c r="C7" s="1">
        <v>1480</v>
      </c>
    </row>
    <row r="8" spans="1:3" ht="14.25">
      <c r="A8" s="4" t="s">
        <v>9</v>
      </c>
      <c r="B8" s="1">
        <v>1489</v>
      </c>
      <c r="C8" s="1">
        <v>1315</v>
      </c>
    </row>
    <row r="9" spans="1:3" ht="14.25">
      <c r="A9" s="4" t="s">
        <v>10</v>
      </c>
      <c r="B9" s="1">
        <v>1212</v>
      </c>
      <c r="C9" s="1">
        <v>1394</v>
      </c>
    </row>
    <row r="10" spans="1:3" ht="14.25">
      <c r="A10" s="4" t="s">
        <v>11</v>
      </c>
      <c r="B10" s="1">
        <v>1389</v>
      </c>
      <c r="C10" s="1">
        <v>1435</v>
      </c>
    </row>
    <row r="11" spans="1:3" ht="14.25">
      <c r="A11" s="4" t="s">
        <v>12</v>
      </c>
      <c r="B11" s="1">
        <v>1144</v>
      </c>
      <c r="C11" s="1">
        <v>1179</v>
      </c>
    </row>
    <row r="12" spans="1:3" ht="14.25">
      <c r="A12" s="4" t="s">
        <v>13</v>
      </c>
      <c r="B12" s="1">
        <v>1041</v>
      </c>
      <c r="C12" s="1">
        <v>1119</v>
      </c>
    </row>
    <row r="13" spans="1:3" ht="14.25">
      <c r="A13" s="4" t="s">
        <v>14</v>
      </c>
      <c r="B13" s="1">
        <v>871</v>
      </c>
      <c r="C13" s="1">
        <v>895</v>
      </c>
    </row>
    <row r="14" spans="1:3" ht="14.25">
      <c r="A14" s="4" t="s">
        <v>15</v>
      </c>
      <c r="B14" s="1">
        <v>754</v>
      </c>
      <c r="C14" s="1">
        <v>914</v>
      </c>
    </row>
    <row r="15" spans="1:3" ht="14.25">
      <c r="A15" s="4" t="s">
        <v>16</v>
      </c>
      <c r="B15" s="1">
        <v>569</v>
      </c>
      <c r="C15" s="1">
        <v>679</v>
      </c>
    </row>
    <row r="16" spans="1:3" ht="14.25">
      <c r="A16" s="4" t="s">
        <v>17</v>
      </c>
      <c r="B16" s="1">
        <v>472</v>
      </c>
      <c r="C16" s="1">
        <v>646</v>
      </c>
    </row>
    <row r="17" spans="1:3" ht="14.25">
      <c r="A17" s="4" t="s">
        <v>18</v>
      </c>
      <c r="B17" s="1">
        <v>318</v>
      </c>
      <c r="C17" s="1">
        <v>675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="120" zoomScaleNormal="120" zoomScalePageLayoutView="0" workbookViewId="0" topLeftCell="A1">
      <selection activeCell="P8" sqref="P8"/>
    </sheetView>
  </sheetViews>
  <sheetFormatPr defaultColWidth="12.8515625" defaultRowHeight="12"/>
  <cols>
    <col min="1" max="1" width="12.8515625" style="0" customWidth="1"/>
    <col min="2" max="16" width="6.28125" style="0" customWidth="1"/>
    <col min="17" max="24" width="5.421875" style="0" customWidth="1"/>
  </cols>
  <sheetData>
    <row r="1" spans="1:16" ht="12.75">
      <c r="A1" s="5" t="s">
        <v>0</v>
      </c>
      <c r="B1" s="5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5" t="s">
        <v>30</v>
      </c>
      <c r="N1" s="5" t="s">
        <v>31</v>
      </c>
      <c r="O1" s="5" t="s">
        <v>32</v>
      </c>
      <c r="P1" s="5" t="s">
        <v>33</v>
      </c>
    </row>
    <row r="2" spans="1:2" ht="12.75">
      <c r="A2" s="5" t="s">
        <v>34</v>
      </c>
      <c r="B2">
        <v>1</v>
      </c>
    </row>
    <row r="3" spans="1:9" ht="12.75">
      <c r="A3" s="5" t="s">
        <v>6</v>
      </c>
      <c r="B3">
        <v>287</v>
      </c>
      <c r="C3">
        <v>101</v>
      </c>
      <c r="D3">
        <v>23</v>
      </c>
      <c r="E3">
        <v>2</v>
      </c>
      <c r="I3">
        <v>1</v>
      </c>
    </row>
    <row r="4" spans="1:9" ht="12.75">
      <c r="A4" s="5" t="s">
        <v>7</v>
      </c>
      <c r="B4">
        <v>195</v>
      </c>
      <c r="C4">
        <v>124</v>
      </c>
      <c r="D4">
        <v>96</v>
      </c>
      <c r="E4">
        <v>50</v>
      </c>
      <c r="F4">
        <v>17</v>
      </c>
      <c r="G4">
        <v>9</v>
      </c>
      <c r="H4">
        <v>1</v>
      </c>
      <c r="I4">
        <v>1</v>
      </c>
    </row>
    <row r="5" spans="1:13" ht="12.75">
      <c r="A5" s="5" t="s">
        <v>8</v>
      </c>
      <c r="B5">
        <v>54</v>
      </c>
      <c r="C5">
        <v>72</v>
      </c>
      <c r="D5">
        <v>66</v>
      </c>
      <c r="E5">
        <v>50</v>
      </c>
      <c r="F5">
        <v>44</v>
      </c>
      <c r="G5">
        <v>32</v>
      </c>
      <c r="H5">
        <v>18</v>
      </c>
      <c r="I5">
        <v>3</v>
      </c>
      <c r="J5">
        <v>1</v>
      </c>
      <c r="M5">
        <v>1</v>
      </c>
    </row>
    <row r="6" spans="1:14" ht="12.75">
      <c r="A6" s="5" t="s">
        <v>9</v>
      </c>
      <c r="B6">
        <v>25</v>
      </c>
      <c r="C6">
        <v>27</v>
      </c>
      <c r="D6">
        <v>24</v>
      </c>
      <c r="E6">
        <v>35</v>
      </c>
      <c r="F6">
        <v>39</v>
      </c>
      <c r="G6">
        <v>39</v>
      </c>
      <c r="H6">
        <v>43</v>
      </c>
      <c r="I6">
        <v>20</v>
      </c>
      <c r="J6">
        <v>11</v>
      </c>
      <c r="K6">
        <v>10</v>
      </c>
      <c r="L6">
        <v>1</v>
      </c>
      <c r="M6">
        <v>2</v>
      </c>
      <c r="N6">
        <v>1</v>
      </c>
    </row>
    <row r="7" spans="1:16" ht="12.75">
      <c r="A7" s="5" t="s">
        <v>10</v>
      </c>
      <c r="B7">
        <v>5</v>
      </c>
      <c r="C7">
        <v>3</v>
      </c>
      <c r="D7">
        <v>14</v>
      </c>
      <c r="E7">
        <v>9</v>
      </c>
      <c r="F7">
        <v>23</v>
      </c>
      <c r="G7">
        <v>23</v>
      </c>
      <c r="H7">
        <v>35</v>
      </c>
      <c r="I7">
        <v>21</v>
      </c>
      <c r="J7">
        <v>24</v>
      </c>
      <c r="K7">
        <v>15</v>
      </c>
      <c r="L7">
        <v>8</v>
      </c>
      <c r="M7">
        <v>6</v>
      </c>
      <c r="N7">
        <v>2</v>
      </c>
      <c r="O7">
        <v>3</v>
      </c>
      <c r="P7">
        <v>3</v>
      </c>
    </row>
    <row r="8" spans="1:15" ht="12.75">
      <c r="A8" s="5" t="s">
        <v>11</v>
      </c>
      <c r="B8">
        <v>2</v>
      </c>
      <c r="C8">
        <v>3</v>
      </c>
      <c r="D8">
        <v>1</v>
      </c>
      <c r="E8">
        <v>1</v>
      </c>
      <c r="F8">
        <v>7</v>
      </c>
      <c r="G8">
        <v>4</v>
      </c>
      <c r="H8">
        <v>8</v>
      </c>
      <c r="I8">
        <v>12</v>
      </c>
      <c r="J8">
        <v>6</v>
      </c>
      <c r="K8">
        <v>11</v>
      </c>
      <c r="L8">
        <v>11</v>
      </c>
      <c r="M8">
        <v>5</v>
      </c>
      <c r="N8">
        <v>2</v>
      </c>
      <c r="O8">
        <v>2</v>
      </c>
    </row>
    <row r="9" spans="1:13" ht="12.75">
      <c r="A9" s="5" t="s">
        <v>12</v>
      </c>
      <c r="E9">
        <v>2</v>
      </c>
      <c r="F9">
        <v>1</v>
      </c>
      <c r="I9">
        <v>2</v>
      </c>
      <c r="K9">
        <v>4</v>
      </c>
      <c r="M9">
        <v>1</v>
      </c>
    </row>
    <row r="10" spans="1:11" ht="12.75">
      <c r="A10" s="5" t="s">
        <v>35</v>
      </c>
      <c r="K10"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zoomScalePageLayoutView="0" workbookViewId="0" topLeftCell="A1">
      <selection activeCell="A1" sqref="A1"/>
    </sheetView>
  </sheetViews>
  <sheetFormatPr defaultColWidth="12.8515625" defaultRowHeight="12"/>
  <sheetData>
    <row r="1" spans="1:4" ht="12.75">
      <c r="A1" s="5" t="s">
        <v>0</v>
      </c>
      <c r="B1" s="5" t="s">
        <v>36</v>
      </c>
      <c r="C1" s="5" t="s">
        <v>2</v>
      </c>
      <c r="D1" s="5" t="s">
        <v>37</v>
      </c>
    </row>
    <row r="2" spans="1:4" ht="12.75">
      <c r="A2" s="5" t="s">
        <v>6</v>
      </c>
      <c r="B2">
        <v>0.30000000000000004</v>
      </c>
      <c r="C2">
        <v>3777</v>
      </c>
      <c r="D2">
        <v>2432</v>
      </c>
    </row>
    <row r="3" spans="1:4" ht="12.75">
      <c r="A3" s="5" t="s">
        <v>7</v>
      </c>
      <c r="B3">
        <v>0.55</v>
      </c>
      <c r="C3">
        <v>3101</v>
      </c>
      <c r="D3">
        <v>2828</v>
      </c>
    </row>
    <row r="4" spans="1:4" ht="12.75">
      <c r="A4" s="5" t="s">
        <v>8</v>
      </c>
      <c r="B4">
        <v>0.502</v>
      </c>
      <c r="C4">
        <v>2636</v>
      </c>
      <c r="D4">
        <v>2494</v>
      </c>
    </row>
    <row r="5" spans="1:4" ht="12.75">
      <c r="A5" s="5" t="s">
        <v>9</v>
      </c>
      <c r="B5">
        <v>0.447</v>
      </c>
      <c r="C5">
        <v>2161</v>
      </c>
      <c r="D5">
        <v>2012</v>
      </c>
    </row>
    <row r="6" spans="1:4" ht="12.75">
      <c r="A6" s="5" t="s">
        <v>10</v>
      </c>
      <c r="B6">
        <v>0.406</v>
      </c>
      <c r="C6">
        <v>1793</v>
      </c>
      <c r="D6">
        <v>1606</v>
      </c>
    </row>
    <row r="7" spans="1:4" ht="12.75">
      <c r="A7" s="5" t="s">
        <v>11</v>
      </c>
      <c r="B7">
        <v>0.222</v>
      </c>
      <c r="C7">
        <v>1484</v>
      </c>
      <c r="D7">
        <v>1211</v>
      </c>
    </row>
    <row r="8" spans="1:4" ht="12.75">
      <c r="A8" s="5" t="s">
        <v>12</v>
      </c>
      <c r="B8">
        <v>0.061</v>
      </c>
      <c r="C8">
        <v>1222</v>
      </c>
      <c r="D8">
        <v>892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="120" zoomScaleNormal="120" zoomScalePageLayoutView="0" workbookViewId="0" topLeftCell="A1">
      <selection activeCell="B7" sqref="B7"/>
    </sheetView>
  </sheetViews>
  <sheetFormatPr defaultColWidth="12.8515625" defaultRowHeight="12"/>
  <cols>
    <col min="1" max="1" width="12.8515625" style="0" customWidth="1"/>
    <col min="2" max="2" width="16.00390625" style="0" customWidth="1"/>
  </cols>
  <sheetData>
    <row r="1" spans="1:2" ht="12.75">
      <c r="A1" s="5" t="s">
        <v>0</v>
      </c>
      <c r="B1" s="5" t="s">
        <v>38</v>
      </c>
    </row>
    <row r="2" spans="1:2" ht="12.75">
      <c r="A2" s="5" t="s">
        <v>7</v>
      </c>
      <c r="B2">
        <v>109</v>
      </c>
    </row>
    <row r="3" spans="1:2" ht="12.75">
      <c r="A3" s="5" t="s">
        <v>8</v>
      </c>
      <c r="B3">
        <v>110</v>
      </c>
    </row>
    <row r="4" spans="1:2" ht="12.75">
      <c r="A4" s="5" t="s">
        <v>9</v>
      </c>
      <c r="B4">
        <v>87</v>
      </c>
    </row>
    <row r="5" spans="1:2" ht="12.75">
      <c r="A5" s="5" t="s">
        <v>10</v>
      </c>
      <c r="B5">
        <v>77</v>
      </c>
    </row>
    <row r="6" spans="1:2" ht="12.75">
      <c r="A6" s="5" t="s">
        <v>11</v>
      </c>
      <c r="B6">
        <v>64</v>
      </c>
    </row>
    <row r="7" spans="1:2" ht="12.75">
      <c r="A7" s="5" t="s">
        <v>12</v>
      </c>
      <c r="B7">
        <v>49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="120" zoomScaleNormal="120" zoomScalePageLayoutView="0" workbookViewId="0" topLeftCell="A1">
      <selection activeCell="A4" sqref="A4"/>
    </sheetView>
  </sheetViews>
  <sheetFormatPr defaultColWidth="12.8515625" defaultRowHeight="12"/>
  <cols>
    <col min="1" max="1" width="10.140625" style="0" customWidth="1"/>
    <col min="2" max="11" width="7.00390625" style="0" customWidth="1"/>
    <col min="12" max="22" width="5.8515625" style="0" customWidth="1"/>
  </cols>
  <sheetData>
    <row r="1" spans="1:11" ht="12.75">
      <c r="A1" s="5" t="s">
        <v>0</v>
      </c>
      <c r="B1" s="5" t="s">
        <v>39</v>
      </c>
      <c r="C1" s="5" t="s">
        <v>40</v>
      </c>
      <c r="D1" s="5" t="s">
        <v>41</v>
      </c>
      <c r="E1" s="5" t="s">
        <v>42</v>
      </c>
      <c r="F1" s="5" t="s">
        <v>43</v>
      </c>
      <c r="G1" s="5" t="s">
        <v>44</v>
      </c>
      <c r="H1" s="5" t="s">
        <v>45</v>
      </c>
      <c r="I1" s="5" t="s">
        <v>46</v>
      </c>
      <c r="J1" s="5" t="s">
        <v>47</v>
      </c>
      <c r="K1" s="5" t="s">
        <v>48</v>
      </c>
    </row>
    <row r="2" spans="1:11" ht="12.75">
      <c r="A2" s="5" t="s">
        <v>6</v>
      </c>
      <c r="B2" s="6">
        <v>15</v>
      </c>
      <c r="C2">
        <v>17</v>
      </c>
      <c r="D2">
        <v>22</v>
      </c>
      <c r="E2">
        <v>24</v>
      </c>
      <c r="F2">
        <v>34</v>
      </c>
      <c r="G2">
        <v>45</v>
      </c>
      <c r="H2">
        <v>49</v>
      </c>
      <c r="I2">
        <v>37</v>
      </c>
      <c r="J2">
        <v>31</v>
      </c>
      <c r="K2">
        <v>30</v>
      </c>
    </row>
    <row r="3" spans="1:11" ht="12.75">
      <c r="A3" s="5" t="s">
        <v>7</v>
      </c>
      <c r="B3">
        <v>91</v>
      </c>
      <c r="C3" s="6">
        <v>103</v>
      </c>
      <c r="D3">
        <v>126</v>
      </c>
      <c r="E3">
        <v>137</v>
      </c>
      <c r="F3">
        <v>166</v>
      </c>
      <c r="G3">
        <v>180</v>
      </c>
      <c r="H3">
        <v>156</v>
      </c>
      <c r="I3">
        <v>115</v>
      </c>
      <c r="J3">
        <v>114</v>
      </c>
      <c r="K3">
        <v>95</v>
      </c>
    </row>
    <row r="4" spans="1:11" ht="12.75">
      <c r="A4" s="5" t="s">
        <v>8</v>
      </c>
      <c r="B4">
        <v>108</v>
      </c>
      <c r="C4">
        <v>118</v>
      </c>
      <c r="D4" s="6">
        <v>136</v>
      </c>
      <c r="E4">
        <v>142</v>
      </c>
      <c r="F4">
        <v>172</v>
      </c>
      <c r="G4">
        <v>181</v>
      </c>
      <c r="H4">
        <v>155</v>
      </c>
      <c r="I4">
        <v>123</v>
      </c>
      <c r="J4">
        <v>136</v>
      </c>
      <c r="K4">
        <v>128</v>
      </c>
    </row>
    <row r="5" spans="1:11" ht="12.75">
      <c r="A5" s="5" t="s">
        <v>9</v>
      </c>
      <c r="B5">
        <v>75</v>
      </c>
      <c r="C5">
        <v>94</v>
      </c>
      <c r="D5">
        <v>89</v>
      </c>
      <c r="E5" s="6">
        <v>84</v>
      </c>
      <c r="F5">
        <v>101</v>
      </c>
      <c r="G5">
        <v>103</v>
      </c>
      <c r="H5">
        <v>80</v>
      </c>
      <c r="I5">
        <v>59</v>
      </c>
      <c r="J5">
        <v>71</v>
      </c>
      <c r="K5">
        <v>76</v>
      </c>
    </row>
    <row r="6" spans="1:11" ht="12.75">
      <c r="A6" s="5" t="s">
        <v>10</v>
      </c>
      <c r="B6">
        <v>43</v>
      </c>
      <c r="C6">
        <v>58</v>
      </c>
      <c r="D6">
        <v>48</v>
      </c>
      <c r="E6">
        <v>44</v>
      </c>
      <c r="F6" s="6">
        <v>46</v>
      </c>
      <c r="G6">
        <v>48</v>
      </c>
      <c r="H6">
        <v>35</v>
      </c>
      <c r="I6">
        <v>20</v>
      </c>
      <c r="J6">
        <v>23</v>
      </c>
      <c r="K6">
        <v>24</v>
      </c>
    </row>
    <row r="7" spans="1:11" ht="12.75">
      <c r="A7" s="5" t="s">
        <v>11</v>
      </c>
      <c r="B7">
        <v>15</v>
      </c>
      <c r="C7">
        <v>19</v>
      </c>
      <c r="D7">
        <v>14</v>
      </c>
      <c r="E7">
        <v>12</v>
      </c>
      <c r="F7">
        <v>14</v>
      </c>
      <c r="G7" s="6">
        <v>13</v>
      </c>
      <c r="H7">
        <v>9</v>
      </c>
      <c r="I7">
        <v>5</v>
      </c>
      <c r="J7">
        <v>4</v>
      </c>
      <c r="K7">
        <v>5</v>
      </c>
    </row>
    <row r="8" spans="1:11" ht="12.75">
      <c r="A8" s="5" t="s">
        <v>12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 s="6">
        <v>1</v>
      </c>
      <c r="I8">
        <v>0</v>
      </c>
      <c r="J8">
        <v>0</v>
      </c>
      <c r="K8"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="120" zoomScaleNormal="120" zoomScalePageLayoutView="0" workbookViewId="0" topLeftCell="A1">
      <selection activeCell="A2" sqref="A2"/>
    </sheetView>
  </sheetViews>
  <sheetFormatPr defaultColWidth="12.8515625" defaultRowHeight="12"/>
  <sheetData>
    <row r="1" spans="1:2" ht="12.75">
      <c r="A1" s="5" t="s">
        <v>49</v>
      </c>
      <c r="B1" s="5" t="s">
        <v>50</v>
      </c>
    </row>
    <row r="2" spans="1:2" ht="12.75">
      <c r="A2" s="5" t="s">
        <v>51</v>
      </c>
      <c r="B2">
        <v>1.99</v>
      </c>
    </row>
    <row r="3" spans="1:2" ht="12.75">
      <c r="A3" s="5" t="s">
        <v>52</v>
      </c>
      <c r="B3">
        <v>2.22</v>
      </c>
    </row>
    <row r="4" spans="1:2" ht="12.75">
      <c r="A4" s="5" t="s">
        <v>53</v>
      </c>
      <c r="B4">
        <v>2.37</v>
      </c>
    </row>
    <row r="5" spans="1:2" ht="12.75">
      <c r="A5" s="5" t="s">
        <v>54</v>
      </c>
      <c r="B5">
        <v>2.38</v>
      </c>
    </row>
    <row r="6" spans="1:2" ht="12.75">
      <c r="A6" s="5" t="s">
        <v>55</v>
      </c>
      <c r="B6">
        <v>2.2800000000000002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="120" zoomScaleNormal="120" zoomScalePageLayoutView="0" workbookViewId="0" topLeftCell="A1">
      <selection activeCell="A1" sqref="A1"/>
    </sheetView>
  </sheetViews>
  <sheetFormatPr defaultColWidth="12.8515625" defaultRowHeight="12"/>
  <cols>
    <col min="1" max="1" width="12.8515625" style="0" customWidth="1"/>
    <col min="2" max="8" width="10.7109375" style="0" customWidth="1"/>
    <col min="9" max="9" width="8.28125" style="7" customWidth="1"/>
  </cols>
  <sheetData>
    <row r="1" spans="1:9" ht="12.75">
      <c r="A1" s="5" t="s">
        <v>56</v>
      </c>
      <c r="B1" s="5" t="s">
        <v>57</v>
      </c>
      <c r="C1" s="5" t="s">
        <v>58</v>
      </c>
      <c r="D1" s="5" t="s">
        <v>59</v>
      </c>
      <c r="E1" s="5" t="s">
        <v>60</v>
      </c>
      <c r="F1" s="5" t="s">
        <v>61</v>
      </c>
      <c r="G1" s="5" t="s">
        <v>62</v>
      </c>
      <c r="H1" s="5" t="s">
        <v>63</v>
      </c>
      <c r="I1" s="8" t="s">
        <v>50</v>
      </c>
    </row>
    <row r="2" spans="1:9" ht="12.75">
      <c r="A2" s="5" t="s">
        <v>51</v>
      </c>
      <c r="B2">
        <v>15</v>
      </c>
      <c r="C2">
        <v>103</v>
      </c>
      <c r="D2">
        <v>136</v>
      </c>
      <c r="E2">
        <v>84</v>
      </c>
      <c r="F2">
        <v>46</v>
      </c>
      <c r="G2">
        <v>13</v>
      </c>
      <c r="H2">
        <v>1</v>
      </c>
      <c r="I2" s="7">
        <f>SUM(B2:H2)*5/1000</f>
        <v>1.99</v>
      </c>
    </row>
    <row r="3" spans="1:9" ht="12.75">
      <c r="A3" s="5" t="s">
        <v>52</v>
      </c>
      <c r="B3">
        <v>17</v>
      </c>
      <c r="C3">
        <v>126</v>
      </c>
      <c r="D3">
        <v>142</v>
      </c>
      <c r="E3">
        <v>101</v>
      </c>
      <c r="F3">
        <v>48</v>
      </c>
      <c r="G3">
        <v>9</v>
      </c>
      <c r="H3">
        <v>0</v>
      </c>
      <c r="I3" s="7">
        <f>SUM(B3:H3)*5/1000</f>
        <v>2.215</v>
      </c>
    </row>
    <row r="4" spans="1:9" ht="12.75">
      <c r="A4" s="5" t="s">
        <v>53</v>
      </c>
      <c r="B4">
        <v>22</v>
      </c>
      <c r="C4">
        <v>137</v>
      </c>
      <c r="D4">
        <v>172</v>
      </c>
      <c r="E4">
        <v>103</v>
      </c>
      <c r="F4">
        <v>35</v>
      </c>
      <c r="G4">
        <v>5</v>
      </c>
      <c r="H4">
        <v>0</v>
      </c>
      <c r="I4" s="7">
        <f>SUM(B4:H4)*5/1000</f>
        <v>2.37</v>
      </c>
    </row>
    <row r="5" spans="1:9" ht="12.75">
      <c r="A5" s="5" t="s">
        <v>54</v>
      </c>
      <c r="B5">
        <v>24</v>
      </c>
      <c r="C5">
        <v>166</v>
      </c>
      <c r="D5">
        <v>181</v>
      </c>
      <c r="E5">
        <v>80</v>
      </c>
      <c r="F5">
        <v>20</v>
      </c>
      <c r="G5">
        <v>4</v>
      </c>
      <c r="H5">
        <v>0</v>
      </c>
      <c r="I5" s="7">
        <f>SUM(B5:H5)*5/1000</f>
        <v>2.375</v>
      </c>
    </row>
    <row r="6" spans="1:9" ht="12.75">
      <c r="A6" s="5" t="s">
        <v>55</v>
      </c>
      <c r="B6">
        <v>34</v>
      </c>
      <c r="C6">
        <v>180</v>
      </c>
      <c r="D6">
        <v>155</v>
      </c>
      <c r="E6">
        <v>59</v>
      </c>
      <c r="F6">
        <v>23</v>
      </c>
      <c r="G6">
        <v>5</v>
      </c>
      <c r="H6">
        <v>0</v>
      </c>
      <c r="I6" s="7">
        <f>SUM(B6:H6)*5/1000</f>
        <v>2.28</v>
      </c>
    </row>
    <row r="7" spans="1:6" ht="12.75">
      <c r="A7" s="5" t="s">
        <v>64</v>
      </c>
      <c r="B7">
        <v>45</v>
      </c>
      <c r="C7">
        <v>156</v>
      </c>
      <c r="D7">
        <v>123</v>
      </c>
      <c r="E7">
        <v>71</v>
      </c>
      <c r="F7">
        <v>24</v>
      </c>
    </row>
    <row r="8" spans="1:5" ht="12.75">
      <c r="A8" s="5" t="s">
        <v>65</v>
      </c>
      <c r="B8">
        <v>49</v>
      </c>
      <c r="C8">
        <v>115</v>
      </c>
      <c r="D8">
        <v>136</v>
      </c>
      <c r="E8">
        <v>76</v>
      </c>
    </row>
    <row r="9" spans="1:4" ht="12.75">
      <c r="A9" s="5" t="s">
        <v>66</v>
      </c>
      <c r="B9">
        <v>37</v>
      </c>
      <c r="C9">
        <v>114</v>
      </c>
      <c r="D9">
        <v>128</v>
      </c>
    </row>
    <row r="10" spans="1:3" ht="12.75">
      <c r="A10" s="5" t="s">
        <v>67</v>
      </c>
      <c r="B10">
        <v>31</v>
      </c>
      <c r="C10">
        <v>95</v>
      </c>
    </row>
    <row r="11" spans="1:2" ht="12.75">
      <c r="A11" s="5" t="s">
        <v>68</v>
      </c>
      <c r="B11">
        <v>30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1">
      <selection activeCell="H6" sqref="H6"/>
    </sheetView>
  </sheetViews>
  <sheetFormatPr defaultColWidth="12.8515625" defaultRowHeight="12"/>
  <cols>
    <col min="1" max="1" width="10.140625" style="0" customWidth="1"/>
    <col min="2" max="8" width="7.140625" style="9" customWidth="1"/>
  </cols>
  <sheetData>
    <row r="1" spans="1:8" ht="12.75">
      <c r="A1" s="5" t="s">
        <v>56</v>
      </c>
      <c r="B1" s="10" t="s">
        <v>69</v>
      </c>
      <c r="C1" s="10" t="s">
        <v>70</v>
      </c>
      <c r="D1" s="10" t="s">
        <v>71</v>
      </c>
      <c r="E1" s="10" t="s">
        <v>72</v>
      </c>
      <c r="F1" s="10" t="s">
        <v>73</v>
      </c>
      <c r="G1" s="10" t="s">
        <v>74</v>
      </c>
      <c r="H1" s="10" t="s">
        <v>75</v>
      </c>
    </row>
    <row r="2" spans="1:8" ht="12.75">
      <c r="A2" s="5" t="s">
        <v>51</v>
      </c>
      <c r="B2" s="9">
        <f>'Table5.3'!B2*5/1000</f>
        <v>0.075</v>
      </c>
      <c r="C2" s="9">
        <f>B2+'Table5.3'!C2*5/1000</f>
        <v>0.59</v>
      </c>
      <c r="D2" s="9">
        <f>C2+'Table5.3'!D2*5/1000</f>
        <v>1.27</v>
      </c>
      <c r="E2" s="9">
        <f>D2+'Table5.3'!E2*5/1000</f>
        <v>1.69</v>
      </c>
      <c r="F2" s="9">
        <f>E2+'Table5.3'!F2*5/1000</f>
        <v>1.92</v>
      </c>
      <c r="G2" s="9">
        <f>F2+'Table5.3'!G2*5/1000</f>
        <v>1.9849999999999999</v>
      </c>
      <c r="H2" s="11">
        <v>1.988</v>
      </c>
    </row>
    <row r="3" spans="1:8" ht="12.75">
      <c r="A3" s="5" t="s">
        <v>52</v>
      </c>
      <c r="B3" s="9">
        <f>'Table5.3'!B3*5/1000</f>
        <v>0.085</v>
      </c>
      <c r="C3" s="9">
        <f>B3+'Table5.3'!C3*5/1000</f>
        <v>0.715</v>
      </c>
      <c r="D3" s="9">
        <f>C3+'Table5.3'!D3*5/1000</f>
        <v>1.4249999999999998</v>
      </c>
      <c r="E3" s="9">
        <f>D3+'Table5.3'!E3*5/1000</f>
        <v>1.9299999999999997</v>
      </c>
      <c r="F3" s="9">
        <f>E3+'Table5.3'!F3*5/1000</f>
        <v>2.17</v>
      </c>
      <c r="G3" s="9">
        <f>F3+'Table5.3'!G3*5/1000</f>
        <v>2.215</v>
      </c>
      <c r="H3" s="11">
        <v>2.217</v>
      </c>
    </row>
    <row r="4" spans="1:8" ht="12.75">
      <c r="A4" s="5" t="s">
        <v>53</v>
      </c>
      <c r="B4" s="9">
        <f>'Table5.3'!B4*5/1000</f>
        <v>0.11</v>
      </c>
      <c r="C4" s="9">
        <f>B4+'Table5.3'!C4*5/1000</f>
        <v>0.795</v>
      </c>
      <c r="D4" s="9">
        <f>C4+'Table5.3'!D4*5/1000</f>
        <v>1.655</v>
      </c>
      <c r="E4" s="9">
        <f>D4+'Table5.3'!E4*5/1000</f>
        <v>2.17</v>
      </c>
      <c r="F4" s="9">
        <f>E4+'Table5.3'!F4*5/1000</f>
        <v>2.3449999999999998</v>
      </c>
      <c r="G4" s="9">
        <f>F4+'Table5.3'!G4*5/1000</f>
        <v>2.3699999999999997</v>
      </c>
      <c r="H4" s="11">
        <v>2.372</v>
      </c>
    </row>
    <row r="5" spans="1:8" ht="12.75">
      <c r="A5" s="5" t="s">
        <v>54</v>
      </c>
      <c r="B5" s="9">
        <f>'Table5.3'!B5*5/1000</f>
        <v>0.12</v>
      </c>
      <c r="C5" s="9">
        <f>B5+'Table5.3'!C5*5/1000</f>
        <v>0.95</v>
      </c>
      <c r="D5" s="9">
        <f>C5+'Table5.3'!D5*5/1000</f>
        <v>1.855</v>
      </c>
      <c r="E5" s="9">
        <f>D5+'Table5.3'!E5*5/1000</f>
        <v>2.255</v>
      </c>
      <c r="F5" s="9">
        <f>E5+'Table5.3'!F5*5/1000</f>
        <v>2.355</v>
      </c>
      <c r="G5" s="9">
        <f>F5+'Table5.3'!G5*5/1000</f>
        <v>2.375</v>
      </c>
      <c r="H5" s="11">
        <v>2.377</v>
      </c>
    </row>
    <row r="6" spans="1:8" ht="12.75">
      <c r="A6" s="5" t="s">
        <v>55</v>
      </c>
      <c r="B6" s="9">
        <f>'Table5.3'!B6*5/1000</f>
        <v>0.17</v>
      </c>
      <c r="C6" s="9">
        <f>B6+'Table5.3'!C6*5/1000</f>
        <v>1.07</v>
      </c>
      <c r="D6" s="9">
        <f>C6+'Table5.3'!D6*5/1000</f>
        <v>1.8450000000000002</v>
      </c>
      <c r="E6" s="9">
        <f>D6+'Table5.3'!E6*5/1000</f>
        <v>2.14</v>
      </c>
      <c r="F6" s="9">
        <f>E6+'Table5.3'!F6*5/1000</f>
        <v>2.2550000000000003</v>
      </c>
      <c r="G6" s="11">
        <v>2.278</v>
      </c>
      <c r="H6" s="11">
        <v>2.2800000000000002</v>
      </c>
    </row>
    <row r="7" spans="1:6" ht="12.75">
      <c r="A7" s="5" t="s">
        <v>64</v>
      </c>
      <c r="B7" s="9">
        <f>'Table5.3'!B7*5/1000</f>
        <v>0.225</v>
      </c>
      <c r="C7" s="9">
        <f>B7+'Table5.3'!C7*5/1000</f>
        <v>1.0050000000000001</v>
      </c>
      <c r="D7" s="9">
        <f>C7+'Table5.3'!D7*5/1000</f>
        <v>1.62</v>
      </c>
      <c r="E7" s="9">
        <f>D7+'Table5.3'!E7*5/1000</f>
        <v>1.975</v>
      </c>
      <c r="F7" s="9">
        <f>E7+'Table5.3'!F7*5/1000</f>
        <v>2.095</v>
      </c>
    </row>
    <row r="8" spans="1:5" ht="12.75">
      <c r="A8" s="5" t="s">
        <v>65</v>
      </c>
      <c r="B8" s="9">
        <f>'Table5.3'!B8*5/1000</f>
        <v>0.245</v>
      </c>
      <c r="C8" s="9">
        <f>B8+'Table5.3'!C8*5/1000</f>
        <v>0.82</v>
      </c>
      <c r="D8" s="9">
        <f>C8+'Table5.3'!D8*5/1000</f>
        <v>1.5</v>
      </c>
      <c r="E8" s="9">
        <f>D8+'Table5.3'!E8*5/1000</f>
        <v>1.88</v>
      </c>
    </row>
    <row r="9" spans="1:4" ht="12.75">
      <c r="A9" s="5" t="s">
        <v>66</v>
      </c>
      <c r="B9" s="9">
        <f>'Table5.3'!B9*5/1000</f>
        <v>0.185</v>
      </c>
      <c r="C9" s="9">
        <f>B9+'Table5.3'!C9*5/1000</f>
        <v>0.7549999999999999</v>
      </c>
      <c r="D9" s="9">
        <f>C9+'Table5.3'!D9*5/1000</f>
        <v>1.395</v>
      </c>
    </row>
    <row r="10" spans="1:3" ht="12.75">
      <c r="A10" s="5" t="s">
        <v>67</v>
      </c>
      <c r="B10" s="9">
        <f>'Table5.3'!B10*5/1000</f>
        <v>0.155</v>
      </c>
      <c r="C10" s="9">
        <f>B10+'Table5.3'!C10*5/1000</f>
        <v>0.63</v>
      </c>
    </row>
    <row r="11" spans="1:2" ht="12.75">
      <c r="A11" s="5" t="s">
        <v>68</v>
      </c>
      <c r="B11" s="9">
        <f>'Table5.3'!B11*5/1000</f>
        <v>0.15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&amp;C&amp;"Arial,標準"&amp;A</oddHeader>
    <oddFooter>&amp;C&amp;"Arial,標準"ページ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H4" sqref="H4"/>
    </sheetView>
  </sheetViews>
  <sheetFormatPr defaultColWidth="9.140625" defaultRowHeight="12"/>
  <sheetData>
    <row r="1" spans="1:8" ht="12">
      <c r="A1" t="s">
        <v>76</v>
      </c>
      <c r="B1" t="s">
        <v>77</v>
      </c>
      <c r="C1" t="s">
        <v>78</v>
      </c>
      <c r="D1" t="s">
        <v>79</v>
      </c>
      <c r="E1" t="s">
        <v>80</v>
      </c>
      <c r="F1" t="s">
        <v>81</v>
      </c>
      <c r="G1" t="s">
        <v>82</v>
      </c>
      <c r="H1" t="s">
        <v>83</v>
      </c>
    </row>
    <row r="2" spans="1:8" ht="12">
      <c r="A2" t="s">
        <v>84</v>
      </c>
      <c r="B2" s="12">
        <v>0.506</v>
      </c>
      <c r="C2" s="12">
        <v>0.751</v>
      </c>
      <c r="D2" s="12">
        <v>1.523</v>
      </c>
      <c r="E2" s="12">
        <v>2.39</v>
      </c>
      <c r="F2" s="12">
        <v>2.839</v>
      </c>
      <c r="G2" s="12">
        <v>3.029</v>
      </c>
      <c r="H2" s="12">
        <v>3.078</v>
      </c>
    </row>
    <row r="3" spans="1:8" ht="12">
      <c r="A3" t="s">
        <v>85</v>
      </c>
      <c r="B3" s="12">
        <v>0.44</v>
      </c>
      <c r="C3" s="12">
        <v>0.7</v>
      </c>
      <c r="D3" s="12">
        <v>1.399</v>
      </c>
      <c r="E3" s="12">
        <v>2.057</v>
      </c>
      <c r="F3" s="12">
        <v>2.337</v>
      </c>
      <c r="G3" s="12">
        <v>2.456</v>
      </c>
      <c r="H3" s="12">
        <v>2.492</v>
      </c>
    </row>
    <row r="4" spans="1:8" ht="12">
      <c r="A4" t="s">
        <v>86</v>
      </c>
      <c r="B4" s="12">
        <v>0.393</v>
      </c>
      <c r="C4" s="12">
        <v>0.651</v>
      </c>
      <c r="D4" s="12">
        <v>1.267</v>
      </c>
      <c r="E4" s="12">
        <v>1.852</v>
      </c>
      <c r="F4" s="12">
        <v>2.174</v>
      </c>
      <c r="G4" s="12">
        <v>2.302</v>
      </c>
      <c r="H4" s="12">
        <v>2.336</v>
      </c>
    </row>
    <row r="5" spans="1:8" ht="12">
      <c r="A5" t="s">
        <v>87</v>
      </c>
      <c r="B5" s="12">
        <v>0.261</v>
      </c>
      <c r="C5" s="12">
        <v>0.524</v>
      </c>
      <c r="D5" s="12">
        <v>1.175</v>
      </c>
      <c r="E5" s="12">
        <v>1.849</v>
      </c>
      <c r="F5" s="12">
        <v>2.151</v>
      </c>
      <c r="G5" s="12">
        <v>2.267</v>
      </c>
      <c r="H5" s="12"/>
    </row>
    <row r="6" spans="1:8" ht="12">
      <c r="A6" t="s">
        <v>88</v>
      </c>
      <c r="B6" s="12">
        <v>0.333</v>
      </c>
      <c r="C6" s="12">
        <v>0.646</v>
      </c>
      <c r="D6" s="12">
        <v>1.478</v>
      </c>
      <c r="E6" s="12">
        <v>2.301</v>
      </c>
      <c r="F6" s="12"/>
      <c r="G6" s="12"/>
      <c r="H6" s="12"/>
    </row>
    <row r="7" spans="1:8" ht="12">
      <c r="A7" t="s">
        <v>89</v>
      </c>
      <c r="B7" s="12">
        <v>0.382</v>
      </c>
      <c r="C7" s="12">
        <v>0.684</v>
      </c>
      <c r="D7" s="12"/>
      <c r="E7" s="12"/>
      <c r="F7" s="12"/>
      <c r="G7" s="12"/>
      <c r="H7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</cp:lastModifiedBy>
  <dcterms:modified xsi:type="dcterms:W3CDTF">2013-06-04T08:08:54Z</dcterms:modified>
  <cp:category/>
  <cp:version/>
  <cp:contentType/>
  <cp:contentStatus/>
</cp:coreProperties>
</file>